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44525"/>
</workbook>
</file>

<file path=xl/calcChain.xml><?xml version="1.0" encoding="utf-8"?>
<calcChain xmlns="http://schemas.openxmlformats.org/spreadsheetml/2006/main">
  <c r="H40" i="5" l="1"/>
  <c r="H39" i="5"/>
  <c r="H38" i="5"/>
  <c r="H37" i="5"/>
  <c r="H36" i="5" s="1"/>
  <c r="H34" i="5"/>
  <c r="H33" i="5"/>
  <c r="H31" i="5"/>
  <c r="H29" i="5"/>
  <c r="H22" i="5"/>
  <c r="H21" i="5"/>
  <c r="H19" i="5"/>
  <c r="H12" i="5"/>
  <c r="H11" i="5"/>
  <c r="H10" i="5"/>
  <c r="H8" i="5"/>
  <c r="H7" i="5"/>
  <c r="E40" i="5"/>
  <c r="E39" i="5"/>
  <c r="E38" i="5"/>
  <c r="E36" i="5" s="1"/>
  <c r="E37" i="5"/>
  <c r="E34" i="5"/>
  <c r="E33" i="5"/>
  <c r="E32" i="5"/>
  <c r="H32" i="5" s="1"/>
  <c r="E31" i="5"/>
  <c r="E30" i="5"/>
  <c r="H30" i="5" s="1"/>
  <c r="E29" i="5"/>
  <c r="E28" i="5"/>
  <c r="H28" i="5" s="1"/>
  <c r="E27" i="5"/>
  <c r="H27" i="5" s="1"/>
  <c r="E26" i="5"/>
  <c r="H26" i="5" s="1"/>
  <c r="E23" i="5"/>
  <c r="H23" i="5" s="1"/>
  <c r="E22" i="5"/>
  <c r="E21" i="5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E11" i="5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H16" i="5"/>
  <c r="F42" i="5"/>
  <c r="G42" i="5"/>
  <c r="D42" i="5"/>
  <c r="E6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<sst xmlns="http://schemas.openxmlformats.org/spreadsheetml/2006/main" count="48" uniqueCount="48">
  <si>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</si>
  <si>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</si>
  <si>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</si>
  <si>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</si>
  <si>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</si>
  <si>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</si>
  <si>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</si>
  <si>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</si>
  <si>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</si>
  <si>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</si>
  <si>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</si>
  <si>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</si>
  <si>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</si>
  <si>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</si>
  <si>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</si>
  <si>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</si>
  <si>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</si>
  <si>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</si>
  <si>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</si>
  <si>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</si>
  <si>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</si>
  <si>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</si>
  <si>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</si>
  <si>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</si>
  <si>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</si>
  <si>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</si>
  <si>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</si>
  <si>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</si>
  <si>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</si>
  <si>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</si>
  <si>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</si>
  <si>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</si>
  <si>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</si>
  <si>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</si>
  <si>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</si>
  <si>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</si>
  <si>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</si>
  <si>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</si>
  <si>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</si>
  <si>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</si>
  <si>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</si>
  <si>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</si>
  <si>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</si>
  <si>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SALAMANCA, GUANAJUATO.
ESTADO ANALÍTICO DEL EJERCICIO DEL PRESUPUESTO DE EGRESOS
Clasificación Funcional (Finalidad y Función)
Del 1 de Enero al 30 de Junio del 2019</t>
  </si>
  <si>
    <t>C.P. HUMBERTO RAZO ARTEAGA</t>
  </si>
  <si>
    <t>TESORERO MUNICIPAL</t>
  </si>
  <si>
    <t>DIRECTORA DE FINANZAS</t>
  </si>
  <si>
    <t>LIC. y M.F.CANDELARIA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</si>
</sst>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" fontId="1" fillId="0" borderId="13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activeCell="E48" sqref="E48:F48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43</v>
      </c>
      <c r="B1" s="35"/>
      <c r="C1" s="35"/>
      <c r="D1" s="35"/>
      <c r="E1" s="35"/>
      <c r="F1" s="35"/>
      <c r="G1" s="35"/>
      <c r="H1" s="36"/>
    </row>
    <row r="2" spans="1:8" x14ac:dyDescent="0.2">
      <c r="A2" s="29" t="s">
        <v>33</v>
      </c>
      <c r="B2" s="30"/>
      <c r="C2" s="26" t="s">
        <v>39</v>
      </c>
      <c r="D2" s="24"/>
      <c r="E2" s="24"/>
      <c r="F2" s="24"/>
      <c r="G2" s="25"/>
      <c r="H2" s="27" t="s">
        <v>38</v>
      </c>
    </row>
    <row r="3" spans="1:8" ht="24.95" customHeight="1" x14ac:dyDescent="0.2">
      <c r="A3" s="31"/>
      <c r="B3" s="32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8"/>
    </row>
    <row r="4" spans="1:8" x14ac:dyDescent="0.2">
      <c r="A4" s="33"/>
      <c r="B4" s="34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2"/>
      <c r="B5" s="13"/>
      <c r="C5" s="4"/>
      <c r="D5" s="4"/>
      <c r="E5" s="4"/>
      <c r="F5" s="4"/>
      <c r="G5" s="4"/>
      <c r="H5" s="4"/>
    </row>
    <row r="6" spans="1:8" ht="12.75" x14ac:dyDescent="0.2">
      <c r="A6" s="9" t="s">
        <v>5</v>
      </c>
      <c r="B6" s="7"/>
      <c r="C6" s="16">
        <f t="shared" ref="C6:H6" si="0">SUM(C7:C14)</f>
        <v>441508517.25999999</v>
      </c>
      <c r="D6" s="16">
        <f t="shared" si="0"/>
        <v>-12794781.229999997</v>
      </c>
      <c r="E6" s="16">
        <f t="shared" si="0"/>
        <v>428713736.02999997</v>
      </c>
      <c r="F6" s="16">
        <f t="shared" si="0"/>
        <v>177220027.53999999</v>
      </c>
      <c r="G6" s="16">
        <f t="shared" si="0"/>
        <v>163098886.02000001</v>
      </c>
      <c r="H6" s="16">
        <f t="shared" si="0"/>
        <v>251493708.48999998</v>
      </c>
    </row>
    <row r="7" spans="1:8" ht="12.75" x14ac:dyDescent="0.2">
      <c r="A7" s="6"/>
      <c r="B7" s="10" t="s">
        <v>21</v>
      </c>
      <c r="C7" s="16">
        <v>0</v>
      </c>
      <c r="D7" s="16">
        <v>0</v>
      </c>
      <c r="E7" s="16">
        <f>C7+D7</f>
        <v>0</v>
      </c>
      <c r="F7" s="16">
        <v>0</v>
      </c>
      <c r="G7" s="16">
        <v>0</v>
      </c>
      <c r="H7" s="16">
        <f>E7-F7</f>
        <v>0</v>
      </c>
    </row>
    <row r="8" spans="1:8" ht="12.75" x14ac:dyDescent="0.2">
      <c r="A8" s="6"/>
      <c r="B8" s="10" t="s">
        <v>6</v>
      </c>
      <c r="C8" s="16">
        <v>0</v>
      </c>
      <c r="D8" s="16">
        <v>0</v>
      </c>
      <c r="E8" s="16">
        <f t="shared" ref="E8:E14" si="1">C8+D8</f>
        <v>0</v>
      </c>
      <c r="F8" s="16">
        <v>0</v>
      </c>
      <c r="G8" s="16">
        <v>0</v>
      </c>
      <c r="H8" s="16">
        <f t="shared" ref="H8:H14" si="2">E8-F8</f>
        <v>0</v>
      </c>
    </row>
    <row r="9" spans="1:8" ht="12.75" x14ac:dyDescent="0.2">
      <c r="A9" s="6"/>
      <c r="B9" s="10" t="s">
        <v>22</v>
      </c>
      <c r="C9" s="16">
        <v>45314899.200000003</v>
      </c>
      <c r="D9" s="16">
        <v>9877137.3499999996</v>
      </c>
      <c r="E9" s="16">
        <f t="shared" si="1"/>
        <v>55192036.550000004</v>
      </c>
      <c r="F9" s="16">
        <v>28749321.48</v>
      </c>
      <c r="G9" s="16">
        <v>27720737.649999999</v>
      </c>
      <c r="H9" s="16">
        <f t="shared" si="2"/>
        <v>26442715.070000004</v>
      </c>
    </row>
    <row r="10" spans="1:8" ht="12.75" x14ac:dyDescent="0.2">
      <c r="A10" s="6"/>
      <c r="B10" s="10" t="s">
        <v>0</v>
      </c>
      <c r="C10" s="16">
        <v>0</v>
      </c>
      <c r="D10" s="16"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</row>
    <row r="11" spans="1:8" ht="12.75" x14ac:dyDescent="0.2">
      <c r="A11" s="6"/>
      <c r="B11" s="10" t="s">
        <v>12</v>
      </c>
      <c r="C11" s="16">
        <v>184271257.50999999</v>
      </c>
      <c r="D11" s="16">
        <v>-34876244.479999997</v>
      </c>
      <c r="E11" s="16">
        <f t="shared" si="1"/>
        <v>149395013.03</v>
      </c>
      <c r="F11" s="16">
        <v>88774534.219999999</v>
      </c>
      <c r="G11" s="16">
        <v>77510311.469999999</v>
      </c>
      <c r="H11" s="16">
        <f t="shared" si="2"/>
        <v>60620478.810000002</v>
      </c>
    </row>
    <row r="12" spans="1:8" ht="12.75" x14ac:dyDescent="0.2">
      <c r="A12" s="6"/>
      <c r="B12" s="10" t="s">
        <v>7</v>
      </c>
      <c r="C12" s="16">
        <v>0</v>
      </c>
      <c r="D12" s="16"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</row>
    <row r="13" spans="1:8" ht="12.75" x14ac:dyDescent="0.2">
      <c r="A13" s="6"/>
      <c r="B13" s="10" t="s">
        <v>23</v>
      </c>
      <c r="C13" s="16">
        <v>141231108.13999999</v>
      </c>
      <c r="D13" s="16">
        <v>-21839297.699999999</v>
      </c>
      <c r="E13" s="16">
        <f t="shared" si="1"/>
        <v>119391810.43999998</v>
      </c>
      <c r="F13" s="16">
        <v>15063970.91</v>
      </c>
      <c r="G13" s="16">
        <v>14950641.33</v>
      </c>
      <c r="H13" s="16">
        <f t="shared" si="2"/>
        <v>104327839.52999999</v>
      </c>
    </row>
    <row r="14" spans="1:8" ht="12.75" x14ac:dyDescent="0.2">
      <c r="A14" s="6"/>
      <c r="B14" s="10" t="s">
        <v>8</v>
      </c>
      <c r="C14" s="16">
        <v>70691252.409999996</v>
      </c>
      <c r="D14" s="16">
        <v>34043623.600000001</v>
      </c>
      <c r="E14" s="16">
        <f t="shared" si="1"/>
        <v>104734876.00999999</v>
      </c>
      <c r="F14" s="16">
        <v>44632200.93</v>
      </c>
      <c r="G14" s="16">
        <v>42917195.57</v>
      </c>
      <c r="H14" s="16">
        <f t="shared" si="2"/>
        <v>60102675.079999991</v>
      </c>
    </row>
    <row r="15" spans="1:8" ht="12.75" x14ac:dyDescent="0.2">
      <c r="A15" s="8"/>
      <c r="B15" s="10"/>
      <c r="C15" s="16"/>
      <c r="D15" s="16"/>
      <c r="E15" s="16"/>
      <c r="F15" s="16"/>
      <c r="G15" s="16"/>
      <c r="H15" s="16"/>
    </row>
    <row r="16" spans="1:8" ht="12.75" x14ac:dyDescent="0.2">
      <c r="A16" s="9" t="s">
        <v>9</v>
      </c>
      <c r="B16" s="11"/>
      <c r="C16" s="16">
        <f t="shared" ref="C16:H16" si="3">SUM(C17:C23)</f>
        <v>266042728.15000001</v>
      </c>
      <c r="D16" s="16">
        <f t="shared" si="3"/>
        <v>146598175.98999998</v>
      </c>
      <c r="E16" s="16">
        <f t="shared" si="3"/>
        <v>412640904.14000005</v>
      </c>
      <c r="F16" s="16">
        <f t="shared" si="3"/>
        <v>204576285.53000003</v>
      </c>
      <c r="G16" s="16">
        <f t="shared" si="3"/>
        <v>200720861.94999999</v>
      </c>
      <c r="H16" s="16">
        <f t="shared" si="3"/>
        <v>208064618.60999998</v>
      </c>
    </row>
    <row r="17" spans="1:8" ht="12.75" x14ac:dyDescent="0.2">
      <c r="A17" s="6"/>
      <c r="B17" s="10" t="s">
        <v>24</v>
      </c>
      <c r="C17" s="16">
        <v>6337591.2400000002</v>
      </c>
      <c r="D17" s="16">
        <v>26616927.559999999</v>
      </c>
      <c r="E17" s="16">
        <f>C17+D17</f>
        <v>32954518.799999997</v>
      </c>
      <c r="F17" s="16">
        <v>24406731.629999999</v>
      </c>
      <c r="G17" s="16">
        <v>24403154.600000001</v>
      </c>
      <c r="H17" s="16">
        <f t="shared" ref="H17:H23" si="4">E17-F17</f>
        <v>8547787.1699999981</v>
      </c>
    </row>
    <row r="18" spans="1:8" ht="12.75" x14ac:dyDescent="0.2">
      <c r="A18" s="6"/>
      <c r="B18" s="10" t="s">
        <v>15</v>
      </c>
      <c r="C18" s="16">
        <v>209786285.34999999</v>
      </c>
      <c r="D18" s="16">
        <v>89030066.200000003</v>
      </c>
      <c r="E18" s="16">
        <f t="shared" ref="E18:E23" si="5">C18+D18</f>
        <v>298816351.55000001</v>
      </c>
      <c r="F18" s="16">
        <v>130779462.95999999</v>
      </c>
      <c r="G18" s="16">
        <v>127972875.31999999</v>
      </c>
      <c r="H18" s="16">
        <f t="shared" si="4"/>
        <v>168036888.59000003</v>
      </c>
    </row>
    <row r="19" spans="1:8" ht="12.75" x14ac:dyDescent="0.2">
      <c r="A19" s="6"/>
      <c r="B19" s="10" t="s">
        <v>10</v>
      </c>
      <c r="C19" s="16">
        <v>0</v>
      </c>
      <c r="D19" s="16">
        <v>0</v>
      </c>
      <c r="E19" s="16">
        <f t="shared" si="5"/>
        <v>0</v>
      </c>
      <c r="F19" s="16">
        <v>0</v>
      </c>
      <c r="G19" s="16">
        <v>0</v>
      </c>
      <c r="H19" s="16">
        <f t="shared" si="4"/>
        <v>0</v>
      </c>
    </row>
    <row r="20" spans="1:8" ht="12.75" x14ac:dyDescent="0.2">
      <c r="A20" s="6"/>
      <c r="B20" s="10" t="s">
        <v>25</v>
      </c>
      <c r="C20" s="16">
        <v>20518087.329999998</v>
      </c>
      <c r="D20" s="16">
        <v>30082718.75</v>
      </c>
      <c r="E20" s="16">
        <f t="shared" si="5"/>
        <v>50600806.079999998</v>
      </c>
      <c r="F20" s="16">
        <v>30527997.379999999</v>
      </c>
      <c r="G20" s="16">
        <v>29520351.32</v>
      </c>
      <c r="H20" s="16">
        <f t="shared" si="4"/>
        <v>20072808.699999999</v>
      </c>
    </row>
    <row r="21" spans="1:8" ht="12.75" x14ac:dyDescent="0.2">
      <c r="A21" s="6"/>
      <c r="B21" s="10" t="s">
        <v>26</v>
      </c>
      <c r="C21" s="16">
        <v>1476285.57</v>
      </c>
      <c r="D21" s="16">
        <v>875689.67</v>
      </c>
      <c r="E21" s="16">
        <f t="shared" si="5"/>
        <v>2351975.2400000002</v>
      </c>
      <c r="F21" s="16">
        <v>1195704.05</v>
      </c>
      <c r="G21" s="16">
        <v>1171669</v>
      </c>
      <c r="H21" s="16">
        <f t="shared" si="4"/>
        <v>1156271.1900000002</v>
      </c>
    </row>
    <row r="22" spans="1:8" ht="12.75" x14ac:dyDescent="0.2">
      <c r="A22" s="6"/>
      <c r="B22" s="10" t="s">
        <v>27</v>
      </c>
      <c r="C22" s="16">
        <v>23920000</v>
      </c>
      <c r="D22" s="16">
        <v>0</v>
      </c>
      <c r="E22" s="16">
        <f t="shared" si="5"/>
        <v>23920000</v>
      </c>
      <c r="F22" s="16">
        <v>16379005.52</v>
      </c>
      <c r="G22" s="16">
        <v>16379005.52</v>
      </c>
      <c r="H22" s="16">
        <f t="shared" si="4"/>
        <v>7540994.4800000004</v>
      </c>
    </row>
    <row r="23" spans="1:8" ht="12.75" x14ac:dyDescent="0.2">
      <c r="A23" s="6"/>
      <c r="B23" s="10" t="s">
        <v>1</v>
      </c>
      <c r="C23" s="16">
        <v>4004478.66</v>
      </c>
      <c r="D23" s="16">
        <v>-7226.19</v>
      </c>
      <c r="E23" s="16">
        <f t="shared" si="5"/>
        <v>3997252.47</v>
      </c>
      <c r="F23" s="16">
        <v>1287383.99</v>
      </c>
      <c r="G23" s="16">
        <v>1273806.19</v>
      </c>
      <c r="H23" s="16">
        <f t="shared" si="4"/>
        <v>2709868.4800000004</v>
      </c>
    </row>
    <row r="24" spans="1:8" ht="12.75" x14ac:dyDescent="0.2">
      <c r="A24" s="8"/>
      <c r="B24" s="10"/>
      <c r="C24" s="16"/>
      <c r="D24" s="16"/>
      <c r="E24" s="16"/>
      <c r="F24" s="16"/>
      <c r="G24" s="16"/>
      <c r="H24" s="16"/>
    </row>
    <row r="25" spans="1:8" ht="12.75" x14ac:dyDescent="0.2">
      <c r="A25" s="9" t="s">
        <v>28</v>
      </c>
      <c r="B25" s="11"/>
      <c r="C25" s="16">
        <f t="shared" ref="C25:H25" si="6">SUM(C26:C34)</f>
        <v>77017452.049999997</v>
      </c>
      <c r="D25" s="16">
        <f t="shared" si="6"/>
        <v>11310045.810000001</v>
      </c>
      <c r="E25" s="16">
        <f t="shared" si="6"/>
        <v>88327497.860000014</v>
      </c>
      <c r="F25" s="16">
        <f t="shared" si="6"/>
        <v>41213156.379999995</v>
      </c>
      <c r="G25" s="16">
        <f t="shared" si="6"/>
        <v>39760662.909999996</v>
      </c>
      <c r="H25" s="16">
        <f t="shared" si="6"/>
        <v>47114341.480000004</v>
      </c>
    </row>
    <row r="26" spans="1:8" ht="12.75" x14ac:dyDescent="0.2">
      <c r="A26" s="6"/>
      <c r="B26" s="10" t="s">
        <v>16</v>
      </c>
      <c r="C26" s="16">
        <v>63711576.329999998</v>
      </c>
      <c r="D26" s="16">
        <v>2202123.7400000002</v>
      </c>
      <c r="E26" s="16">
        <f>C26+D26</f>
        <v>65913700.07</v>
      </c>
      <c r="F26" s="16">
        <v>32605401.75</v>
      </c>
      <c r="G26" s="16">
        <v>31404943.829999998</v>
      </c>
      <c r="H26" s="16">
        <f t="shared" ref="H26:H34" si="7">E26-F26</f>
        <v>33308298.32</v>
      </c>
    </row>
    <row r="27" spans="1:8" ht="12.75" x14ac:dyDescent="0.2">
      <c r="A27" s="6"/>
      <c r="B27" s="10" t="s">
        <v>13</v>
      </c>
      <c r="C27" s="16">
        <v>11660045.380000001</v>
      </c>
      <c r="D27" s="16">
        <v>2342724.2000000002</v>
      </c>
      <c r="E27" s="16">
        <f t="shared" ref="E27:E34" si="8">C27+D27</f>
        <v>14002769.580000002</v>
      </c>
      <c r="F27" s="16">
        <v>6358813.7199999997</v>
      </c>
      <c r="G27" s="16">
        <v>6122280.1399999997</v>
      </c>
      <c r="H27" s="16">
        <f t="shared" si="7"/>
        <v>7643955.8600000022</v>
      </c>
    </row>
    <row r="28" spans="1:8" ht="12.75" x14ac:dyDescent="0.2">
      <c r="A28" s="6"/>
      <c r="B28" s="10" t="s">
        <v>17</v>
      </c>
      <c r="C28" s="16">
        <v>0</v>
      </c>
      <c r="D28" s="16">
        <v>1069229.06</v>
      </c>
      <c r="E28" s="16">
        <f t="shared" si="8"/>
        <v>1069229.06</v>
      </c>
      <c r="F28" s="16">
        <v>626115.04</v>
      </c>
      <c r="G28" s="16">
        <v>626115.04</v>
      </c>
      <c r="H28" s="16">
        <f t="shared" si="7"/>
        <v>443114.02</v>
      </c>
    </row>
    <row r="29" spans="1:8" ht="12.75" x14ac:dyDescent="0.2">
      <c r="A29" s="6"/>
      <c r="B29" s="10" t="s">
        <v>29</v>
      </c>
      <c r="C29" s="16">
        <v>0</v>
      </c>
      <c r="D29" s="16">
        <v>0</v>
      </c>
      <c r="E29" s="16">
        <f t="shared" si="8"/>
        <v>0</v>
      </c>
      <c r="F29" s="16">
        <v>0</v>
      </c>
      <c r="G29" s="16">
        <v>0</v>
      </c>
      <c r="H29" s="16">
        <f t="shared" si="7"/>
        <v>0</v>
      </c>
    </row>
    <row r="30" spans="1:8" ht="12.75" x14ac:dyDescent="0.2">
      <c r="A30" s="6"/>
      <c r="B30" s="10" t="s">
        <v>11</v>
      </c>
      <c r="C30" s="16">
        <v>0</v>
      </c>
      <c r="D30" s="16">
        <v>2891983.15</v>
      </c>
      <c r="E30" s="16">
        <f t="shared" si="8"/>
        <v>2891983.15</v>
      </c>
      <c r="F30" s="16">
        <v>0</v>
      </c>
      <c r="G30" s="16">
        <v>0</v>
      </c>
      <c r="H30" s="16">
        <f t="shared" si="7"/>
        <v>2891983.15</v>
      </c>
    </row>
    <row r="31" spans="1:8" ht="12.75" x14ac:dyDescent="0.2">
      <c r="A31" s="6"/>
      <c r="B31" s="10" t="s">
        <v>2</v>
      </c>
      <c r="C31" s="16">
        <v>0</v>
      </c>
      <c r="D31" s="16">
        <v>0</v>
      </c>
      <c r="E31" s="16">
        <f t="shared" si="8"/>
        <v>0</v>
      </c>
      <c r="F31" s="16">
        <v>0</v>
      </c>
      <c r="G31" s="16">
        <v>0</v>
      </c>
      <c r="H31" s="16">
        <f t="shared" si="7"/>
        <v>0</v>
      </c>
    </row>
    <row r="32" spans="1:8" ht="12.75" x14ac:dyDescent="0.2">
      <c r="A32" s="6"/>
      <c r="B32" s="10" t="s">
        <v>3</v>
      </c>
      <c r="C32" s="16">
        <v>1645830.34</v>
      </c>
      <c r="D32" s="16">
        <v>2803985.66</v>
      </c>
      <c r="E32" s="16">
        <f t="shared" si="8"/>
        <v>4449816</v>
      </c>
      <c r="F32" s="16">
        <v>1622825.87</v>
      </c>
      <c r="G32" s="16">
        <v>1607323.9</v>
      </c>
      <c r="H32" s="16">
        <f t="shared" si="7"/>
        <v>2826990.13</v>
      </c>
    </row>
    <row r="33" spans="1:8" ht="12.75" x14ac:dyDescent="0.2">
      <c r="A33" s="6"/>
      <c r="B33" s="10" t="s">
        <v>30</v>
      </c>
      <c r="C33" s="16">
        <v>0</v>
      </c>
      <c r="D33" s="16">
        <v>0</v>
      </c>
      <c r="E33" s="16">
        <f t="shared" si="8"/>
        <v>0</v>
      </c>
      <c r="F33" s="16">
        <v>0</v>
      </c>
      <c r="G33" s="16">
        <v>0</v>
      </c>
      <c r="H33" s="16">
        <f t="shared" si="7"/>
        <v>0</v>
      </c>
    </row>
    <row r="34" spans="1:8" ht="12.75" x14ac:dyDescent="0.2">
      <c r="A34" s="6"/>
      <c r="B34" s="10" t="s">
        <v>18</v>
      </c>
      <c r="C34" s="16">
        <v>0</v>
      </c>
      <c r="D34" s="16">
        <v>0</v>
      </c>
      <c r="E34" s="16">
        <f t="shared" si="8"/>
        <v>0</v>
      </c>
      <c r="F34" s="16">
        <v>0</v>
      </c>
      <c r="G34" s="16">
        <v>0</v>
      </c>
      <c r="H34" s="16">
        <f t="shared" si="7"/>
        <v>0</v>
      </c>
    </row>
    <row r="35" spans="1:8" ht="12.75" x14ac:dyDescent="0.2">
      <c r="A35" s="8"/>
      <c r="B35" s="10"/>
      <c r="C35" s="16"/>
      <c r="D35" s="16"/>
      <c r="E35" s="16"/>
      <c r="F35" s="16"/>
      <c r="G35" s="16"/>
      <c r="H35" s="16"/>
    </row>
    <row r="36" spans="1:8" ht="12.75" x14ac:dyDescent="0.2">
      <c r="A36" s="9" t="s">
        <v>19</v>
      </c>
      <c r="B36" s="11"/>
      <c r="C36" s="16">
        <f t="shared" ref="C36:H36" si="9">SUM(C37:C40)</f>
        <v>0</v>
      </c>
      <c r="D36" s="16">
        <f t="shared" si="9"/>
        <v>0</v>
      </c>
      <c r="E36" s="16">
        <f t="shared" si="9"/>
        <v>0</v>
      </c>
      <c r="F36" s="16">
        <f t="shared" si="9"/>
        <v>0</v>
      </c>
      <c r="G36" s="16">
        <f t="shared" si="9"/>
        <v>0</v>
      </c>
      <c r="H36" s="16">
        <f t="shared" si="9"/>
        <v>0</v>
      </c>
    </row>
    <row r="37" spans="1:8" ht="12.75" x14ac:dyDescent="0.2">
      <c r="A37" s="6"/>
      <c r="B37" s="10" t="s">
        <v>31</v>
      </c>
      <c r="C37" s="16">
        <v>0</v>
      </c>
      <c r="D37" s="16">
        <v>0</v>
      </c>
      <c r="E37" s="16">
        <f>C37+D37</f>
        <v>0</v>
      </c>
      <c r="F37" s="16">
        <v>0</v>
      </c>
      <c r="G37" s="16">
        <v>0</v>
      </c>
      <c r="H37" s="16">
        <f t="shared" ref="H37:H40" si="10">E37-F37</f>
        <v>0</v>
      </c>
    </row>
    <row r="38" spans="1:8" ht="22.5" x14ac:dyDescent="0.2">
      <c r="A38" s="6"/>
      <c r="B38" s="10" t="s">
        <v>14</v>
      </c>
      <c r="C38" s="16">
        <v>0</v>
      </c>
      <c r="D38" s="16">
        <v>0</v>
      </c>
      <c r="E38" s="16">
        <f t="shared" ref="E38:E40" si="11">C38+D38</f>
        <v>0</v>
      </c>
      <c r="F38" s="16">
        <v>0</v>
      </c>
      <c r="G38" s="16">
        <v>0</v>
      </c>
      <c r="H38" s="16">
        <f t="shared" si="10"/>
        <v>0</v>
      </c>
    </row>
    <row r="39" spans="1:8" ht="12.75" x14ac:dyDescent="0.2">
      <c r="A39" s="6"/>
      <c r="B39" s="10" t="s">
        <v>20</v>
      </c>
      <c r="C39" s="16">
        <v>0</v>
      </c>
      <c r="D39" s="16">
        <v>0</v>
      </c>
      <c r="E39" s="16">
        <f t="shared" si="11"/>
        <v>0</v>
      </c>
      <c r="F39" s="16">
        <v>0</v>
      </c>
      <c r="G39" s="16">
        <v>0</v>
      </c>
      <c r="H39" s="16">
        <f t="shared" si="10"/>
        <v>0</v>
      </c>
    </row>
    <row r="40" spans="1:8" ht="12.75" x14ac:dyDescent="0.2">
      <c r="A40" s="6"/>
      <c r="B40" s="10" t="s">
        <v>4</v>
      </c>
      <c r="C40" s="16">
        <v>0</v>
      </c>
      <c r="D40" s="16">
        <v>0</v>
      </c>
      <c r="E40" s="16">
        <f t="shared" si="11"/>
        <v>0</v>
      </c>
      <c r="F40" s="16">
        <v>0</v>
      </c>
      <c r="G40" s="16">
        <v>0</v>
      </c>
      <c r="H40" s="16">
        <f t="shared" si="10"/>
        <v>0</v>
      </c>
    </row>
    <row r="41" spans="1:8" ht="12.75" x14ac:dyDescent="0.2">
      <c r="A41" s="8"/>
      <c r="B41" s="10"/>
      <c r="C41" s="16"/>
      <c r="D41" s="16"/>
      <c r="E41" s="16"/>
      <c r="F41" s="16"/>
      <c r="G41" s="16"/>
      <c r="H41" s="16"/>
    </row>
    <row r="42" spans="1:8" ht="12.75" x14ac:dyDescent="0.2">
      <c r="A42" s="14"/>
      <c r="B42" s="15" t="s">
        <v>32</v>
      </c>
      <c r="C42" s="17">
        <f t="shared" ref="C42:H42" si="12">SUM(C36+C25+C16+C6)</f>
        <v>784568697.46000004</v>
      </c>
      <c r="D42" s="17">
        <f t="shared" si="12"/>
        <v>145113440.56999999</v>
      </c>
      <c r="E42" s="17">
        <f t="shared" si="12"/>
        <v>929682138.02999997</v>
      </c>
      <c r="F42" s="17">
        <f t="shared" si="12"/>
        <v>423009469.45000005</v>
      </c>
      <c r="G42" s="17">
        <f t="shared" si="12"/>
        <v>403580410.88</v>
      </c>
      <c r="H42" s="17">
        <f t="shared" si="12"/>
        <v>506672668.57999992</v>
      </c>
    </row>
    <row r="43" spans="1:8" x14ac:dyDescent="0.2">
      <c r="A43" s="5"/>
      <c r="B43" s="5"/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  <row r="47" spans="1:8" x14ac:dyDescent="0.2">
      <c r="B47" s="21" t="s">
        <v>44</v>
      </c>
      <c r="C47" s="19"/>
      <c r="D47" s="22"/>
      <c r="E47" s="18" t="s">
        <v>47</v>
      </c>
      <c r="F47" s="18"/>
      <c r="G47" s="20"/>
    </row>
    <row r="48" spans="1:8" x14ac:dyDescent="0.2">
      <c r="B48" s="21" t="s">
        <v>45</v>
      </c>
      <c r="C48" s="19"/>
      <c r="D48" s="19"/>
      <c r="E48" s="37" t="s">
        <v>46</v>
      </c>
      <c r="F48" s="37"/>
      <c r="G48" s="20"/>
    </row>
  </sheetData>
  <sheetProtection formatCells="0" formatColumns="0" formatRows="0" autoFilter="0"/>
  <mergeCells count="5">
    <mergeCell ref="A1:H1"/>
    <mergeCell ref="A2:B4"/>
    <mergeCell ref="C2:G2"/>
    <mergeCell ref="H2:H3"/>
    <mergeCell ref="E48:F48"/>
  </mergeCells>
  <printOptions horizontalCentered="1"/>
  <pageMargins left="0.51181102362204722" right="0.31496062992125984" top="0.55118110236220474" bottom="0.35433070866141736" header="0.11811023622047245" footer="0.11811023622047245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2019-07-30T15:59:37Z</cp:lastPrinted>
  <dcterms:created xsi:type="dcterms:W3CDTF">2014-02-10T03:37:14Z</dcterms:created>
  <dcterms:modified xsi:type="dcterms:W3CDTF">2019-08-01T14:45:06Z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